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007o\OneDrive\Рабочий стол\ОСС 2026\ОСС Береговой проезд 1Б\"/>
    </mc:Choice>
  </mc:AlternateContent>
  <xr:revisionPtr revIDLastSave="0" documentId="13_ncr:1_{AF696901-B7F8-44B3-9B94-45EE8EE28978}" xr6:coauthVersionLast="36" xr6:coauthVersionMax="36" xr10:uidLastSave="{00000000-0000-0000-0000-000000000000}"/>
  <bookViews>
    <workbookView xWindow="0" yWindow="0" windowWidth="38670" windowHeight="11940" xr2:uid="{C0CB7296-9ADD-4BFC-879F-299005888BDD}"/>
  </bookViews>
  <sheets>
    <sheet name="СКУД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4" i="1" l="1"/>
  <c r="D20" i="1"/>
  <c r="E20" i="1" s="1"/>
  <c r="E18" i="1"/>
  <c r="E17" i="1"/>
  <c r="E16" i="1"/>
  <c r="E15" i="1"/>
  <c r="E14" i="1"/>
  <c r="E29" i="1"/>
  <c r="E28" i="1"/>
  <c r="E27" i="1"/>
  <c r="E26" i="1"/>
  <c r="E10" i="1"/>
  <c r="E7" i="1"/>
  <c r="E6" i="1"/>
  <c r="E9" i="1"/>
  <c r="E11" i="1"/>
  <c r="E12" i="1"/>
  <c r="E13" i="1"/>
  <c r="E19" i="1"/>
  <c r="E21" i="1"/>
  <c r="E22" i="1"/>
  <c r="E23" i="1"/>
  <c r="E25" i="1"/>
  <c r="E8" i="1"/>
  <c r="E5" i="1"/>
  <c r="E30" i="1" s="1"/>
</calcChain>
</file>

<file path=xl/sharedStrings.xml><?xml version="1.0" encoding="utf-8"?>
<sst xmlns="http://schemas.openxmlformats.org/spreadsheetml/2006/main" count="37" uniqueCount="37">
  <si>
    <t>на монтаж элементов и наладку системы СКУД на объекте по адресу: г. Москва, Береговой проезд, д.1Б</t>
  </si>
  <si>
    <t>№ п/п</t>
  </si>
  <si>
    <t>Оборудование/работы</t>
  </si>
  <si>
    <t>Количество</t>
  </si>
  <si>
    <t>Цена за единицу</t>
  </si>
  <si>
    <t>Стоимость</t>
  </si>
  <si>
    <t>Коммутатор Dahua DH-CS4006-4ET-60</t>
  </si>
  <si>
    <t>Кабель ParLan U/UTP Cat5e PVC 4х2х0,52 (305м)</t>
  </si>
  <si>
    <t>Точка доступа TP-Link CPE210</t>
  </si>
  <si>
    <t>Контроллер Z-5R Web BT</t>
  </si>
  <si>
    <t>Шкаф IP65 Saipwell 300x200x150</t>
  </si>
  <si>
    <t>Расходные материалы (комплекс)</t>
  </si>
  <si>
    <t>Кнопка выхода</t>
  </si>
  <si>
    <t>Стойка кнопки выхода</t>
  </si>
  <si>
    <t>Гофротруба для кабелей (100м)</t>
  </si>
  <si>
    <t>ИТОГО</t>
  </si>
  <si>
    <t>рублей</t>
  </si>
  <si>
    <t>Камера с функцией распознавания госномеров Dahua DHI-ITC413-PW4D-IZ1 или аналог</t>
  </si>
  <si>
    <t>Видеодомофон въезда во двор CTV 5704Ai или аналог</t>
  </si>
  <si>
    <t>Стойка видеодомофона</t>
  </si>
  <si>
    <t>Стойка под камеру 4 пог.м 60*60мм окрашенная</t>
  </si>
  <si>
    <t>ПК охраны (nuс или аналог+монитор от 32 дюймов+ клавитура и мышь)</t>
  </si>
  <si>
    <t>Монтаж считываетелей, кнопок, контроллеров (комплекса одного КПП с коммутацией шкафа и программированием считывателей)</t>
  </si>
  <si>
    <t>Монтаж и программирование беспроводной точки доступа</t>
  </si>
  <si>
    <t>Подключение существующих электромагнитных замков/приводов ворот/кнопок выхода</t>
  </si>
  <si>
    <t>Покладка кабелей UTP в гофре (пог.м)</t>
  </si>
  <si>
    <t>Монтаж стоек под камеры</t>
  </si>
  <si>
    <t>Монтаж стоек под домофон</t>
  </si>
  <si>
    <t>Монтаж и пуско-наладка домофона</t>
  </si>
  <si>
    <t>Монтаж видеокамер считывания госномеров на стойку, включая подключение управления  шлагбаумами</t>
  </si>
  <si>
    <t>Считыватель бесконтактных карт ESMART® Reader BLE серии NEO (ER1402)</t>
  </si>
  <si>
    <t>Сборка и установка ПО на ПК охраны, отладка работы ПК</t>
  </si>
  <si>
    <t>Пуско-наладка системы с настройкой камер считывания номеров и разграничением зон доступа</t>
  </si>
  <si>
    <t>Коммерческое предложение ООО "ИВКО-2000" эксплуатация недвижимости" от 02.09.2026</t>
  </si>
  <si>
    <t>** стоимость материалов приведена на дату предложения и может вырасти на размер инфляции</t>
  </si>
  <si>
    <t>до 61 руб/ 1 кв.м</t>
  </si>
  <si>
    <t>*стоимость 1 некопируемой ключ-метки с настройкой и внесением - от 500 до 1000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</si>
</sst>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0" xfId="0" applyFont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 shrinkToFit="1"/>
    </xf>
    <xf numFmtId="0" fontId="0" fillId="0" borderId="2" xfId="0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B512A-7C15-4E1F-8530-BCD0E2C054DD}">
  <dimension ref="A1:E34"/>
  <sheetViews>
    <sheetView tabSelected="1" workbookViewId="0">
      <selection activeCell="G37" sqref="G37"/>
    </sheetView>
  </sheetViews>
  <sheetFormatPr defaultRowHeight="15" x14ac:dyDescent="0.25"/>
  <cols>
    <col min="1" max="1" width="7.7109375" customWidth="1"/>
    <col min="2" max="2" width="62" customWidth="1"/>
    <col min="3" max="3" width="11.5703125" bestFit="1" customWidth="1"/>
    <col min="4" max="4" width="16.5703125" bestFit="1" customWidth="1"/>
    <col min="5" max="5" width="16.28515625" customWidth="1"/>
  </cols>
  <sheetData>
    <row r="1" spans="1:5" ht="21" customHeight="1" x14ac:dyDescent="0.25">
      <c r="A1" s="15" t="s">
        <v>33</v>
      </c>
      <c r="B1" s="15"/>
      <c r="C1" s="15"/>
      <c r="D1" s="15"/>
      <c r="E1" s="15"/>
    </row>
    <row r="2" spans="1:5" ht="23.25" customHeight="1" x14ac:dyDescent="0.25">
      <c r="A2" s="16" t="s">
        <v>0</v>
      </c>
      <c r="B2" s="16"/>
      <c r="C2" s="16"/>
      <c r="D2" s="16"/>
      <c r="E2" s="16"/>
    </row>
    <row r="3" spans="1:5" x14ac:dyDescent="0.25">
      <c r="A3" s="3"/>
      <c r="B3" s="3"/>
      <c r="C3" s="3"/>
      <c r="D3" s="3"/>
      <c r="E3" s="3"/>
    </row>
    <row r="4" spans="1:5" x14ac:dyDescent="0.25">
      <c r="A4" s="5" t="s">
        <v>1</v>
      </c>
      <c r="B4" s="5" t="s">
        <v>2</v>
      </c>
      <c r="C4" s="5" t="s">
        <v>3</v>
      </c>
      <c r="D4" s="5" t="s">
        <v>4</v>
      </c>
      <c r="E4" s="5" t="s">
        <v>5</v>
      </c>
    </row>
    <row r="5" spans="1:5" ht="30" x14ac:dyDescent="0.25">
      <c r="A5" s="2">
        <v>1</v>
      </c>
      <c r="B5" s="4" t="s">
        <v>30</v>
      </c>
      <c r="C5" s="2">
        <v>53</v>
      </c>
      <c r="D5" s="2">
        <v>19900</v>
      </c>
      <c r="E5" s="2">
        <f>C5*D5</f>
        <v>1054700</v>
      </c>
    </row>
    <row r="6" spans="1:5" x14ac:dyDescent="0.25">
      <c r="A6" s="2">
        <v>2</v>
      </c>
      <c r="B6" s="4" t="s">
        <v>12</v>
      </c>
      <c r="C6" s="2">
        <v>51</v>
      </c>
      <c r="D6" s="2">
        <v>1800</v>
      </c>
      <c r="E6" s="2">
        <f>C6*D6</f>
        <v>91800</v>
      </c>
    </row>
    <row r="7" spans="1:5" x14ac:dyDescent="0.25">
      <c r="A7" s="2">
        <v>3</v>
      </c>
      <c r="B7" s="4" t="s">
        <v>13</v>
      </c>
      <c r="C7" s="2">
        <v>4</v>
      </c>
      <c r="D7" s="2">
        <v>2800</v>
      </c>
      <c r="E7" s="2">
        <f>C7*D7</f>
        <v>11200</v>
      </c>
    </row>
    <row r="8" spans="1:5" x14ac:dyDescent="0.25">
      <c r="A8" s="2">
        <v>4</v>
      </c>
      <c r="B8" s="2" t="s">
        <v>6</v>
      </c>
      <c r="C8" s="2">
        <v>18</v>
      </c>
      <c r="D8" s="2">
        <v>5100</v>
      </c>
      <c r="E8" s="2">
        <f>C8*D8</f>
        <v>91800</v>
      </c>
    </row>
    <row r="9" spans="1:5" x14ac:dyDescent="0.25">
      <c r="A9" s="2">
        <v>5</v>
      </c>
      <c r="B9" s="2" t="s">
        <v>7</v>
      </c>
      <c r="C9" s="2">
        <v>8</v>
      </c>
      <c r="D9" s="2">
        <v>16600</v>
      </c>
      <c r="E9" s="2">
        <f t="shared" ref="E9:E25" si="0">C9*D9</f>
        <v>132800</v>
      </c>
    </row>
    <row r="10" spans="1:5" x14ac:dyDescent="0.25">
      <c r="A10" s="2">
        <v>6</v>
      </c>
      <c r="B10" s="2" t="s">
        <v>14</v>
      </c>
      <c r="C10" s="2">
        <v>24</v>
      </c>
      <c r="D10" s="2">
        <v>1100</v>
      </c>
      <c r="E10" s="2">
        <f t="shared" si="0"/>
        <v>26400</v>
      </c>
    </row>
    <row r="11" spans="1:5" x14ac:dyDescent="0.25">
      <c r="A11" s="2">
        <v>7</v>
      </c>
      <c r="B11" s="2" t="s">
        <v>8</v>
      </c>
      <c r="C11" s="2">
        <v>53</v>
      </c>
      <c r="D11" s="2">
        <v>5500</v>
      </c>
      <c r="E11" s="2">
        <f t="shared" si="0"/>
        <v>291500</v>
      </c>
    </row>
    <row r="12" spans="1:5" x14ac:dyDescent="0.25">
      <c r="A12" s="2">
        <v>8</v>
      </c>
      <c r="B12" s="2" t="s">
        <v>9</v>
      </c>
      <c r="C12" s="2">
        <v>53</v>
      </c>
      <c r="D12" s="2">
        <v>13400</v>
      </c>
      <c r="E12" s="2">
        <f t="shared" si="0"/>
        <v>710200</v>
      </c>
    </row>
    <row r="13" spans="1:5" x14ac:dyDescent="0.25">
      <c r="A13" s="2">
        <v>9</v>
      </c>
      <c r="B13" s="2" t="s">
        <v>10</v>
      </c>
      <c r="C13" s="2">
        <v>52</v>
      </c>
      <c r="D13" s="2">
        <v>4500</v>
      </c>
      <c r="E13" s="2">
        <f t="shared" si="0"/>
        <v>234000</v>
      </c>
    </row>
    <row r="14" spans="1:5" x14ac:dyDescent="0.25">
      <c r="A14" s="8">
        <v>10</v>
      </c>
      <c r="B14" s="8" t="s">
        <v>20</v>
      </c>
      <c r="C14" s="8">
        <v>6</v>
      </c>
      <c r="D14" s="8">
        <v>3200</v>
      </c>
      <c r="E14" s="8">
        <f t="shared" si="0"/>
        <v>19200</v>
      </c>
    </row>
    <row r="15" spans="1:5" ht="30" x14ac:dyDescent="0.25">
      <c r="A15" s="8">
        <v>11</v>
      </c>
      <c r="B15" s="9" t="s">
        <v>17</v>
      </c>
      <c r="C15" s="8">
        <v>8</v>
      </c>
      <c r="D15" s="8">
        <v>60000</v>
      </c>
      <c r="E15" s="8">
        <f t="shared" si="0"/>
        <v>480000</v>
      </c>
    </row>
    <row r="16" spans="1:5" x14ac:dyDescent="0.25">
      <c r="A16" s="8">
        <v>12</v>
      </c>
      <c r="B16" s="9" t="s">
        <v>18</v>
      </c>
      <c r="C16" s="8">
        <v>2</v>
      </c>
      <c r="D16" s="8">
        <v>26000</v>
      </c>
      <c r="E16" s="8">
        <f t="shared" si="0"/>
        <v>52000</v>
      </c>
    </row>
    <row r="17" spans="1:5" x14ac:dyDescent="0.25">
      <c r="A17" s="8">
        <v>13</v>
      </c>
      <c r="B17" s="9" t="s">
        <v>19</v>
      </c>
      <c r="C17" s="8">
        <v>2</v>
      </c>
      <c r="D17" s="8">
        <v>7000</v>
      </c>
      <c r="E17" s="8">
        <f t="shared" si="0"/>
        <v>14000</v>
      </c>
    </row>
    <row r="18" spans="1:5" ht="30" x14ac:dyDescent="0.25">
      <c r="A18" s="8">
        <v>14</v>
      </c>
      <c r="B18" s="10" t="s">
        <v>21</v>
      </c>
      <c r="C18" s="8">
        <v>1</v>
      </c>
      <c r="D18" s="8">
        <v>62000</v>
      </c>
      <c r="E18" s="8">
        <f t="shared" si="0"/>
        <v>62000</v>
      </c>
    </row>
    <row r="19" spans="1:5" ht="15.75" thickBot="1" x14ac:dyDescent="0.3">
      <c r="A19" s="8">
        <v>15</v>
      </c>
      <c r="B19" s="8" t="s">
        <v>11</v>
      </c>
      <c r="C19" s="8">
        <v>1</v>
      </c>
      <c r="D19" s="8">
        <v>50000</v>
      </c>
      <c r="E19" s="8">
        <f t="shared" si="0"/>
        <v>50000</v>
      </c>
    </row>
    <row r="20" spans="1:5" ht="45.75" thickTop="1" x14ac:dyDescent="0.25">
      <c r="A20" s="13">
        <v>16</v>
      </c>
      <c r="B20" s="14" t="s">
        <v>22</v>
      </c>
      <c r="C20" s="13">
        <v>53</v>
      </c>
      <c r="D20" s="13">
        <f>19900+2700</f>
        <v>22600</v>
      </c>
      <c r="E20" s="13">
        <f t="shared" si="0"/>
        <v>1197800</v>
      </c>
    </row>
    <row r="21" spans="1:5" ht="30" x14ac:dyDescent="0.25">
      <c r="A21" s="2">
        <v>17</v>
      </c>
      <c r="B21" s="4" t="s">
        <v>24</v>
      </c>
      <c r="C21" s="2">
        <v>53</v>
      </c>
      <c r="D21" s="2">
        <v>1800</v>
      </c>
      <c r="E21" s="2">
        <f t="shared" si="0"/>
        <v>95400</v>
      </c>
    </row>
    <row r="22" spans="1:5" x14ac:dyDescent="0.25">
      <c r="A22" s="2">
        <v>18</v>
      </c>
      <c r="B22" s="4" t="s">
        <v>23</v>
      </c>
      <c r="C22" s="2">
        <v>53</v>
      </c>
      <c r="D22" s="2">
        <v>4400</v>
      </c>
      <c r="E22" s="2">
        <f t="shared" si="0"/>
        <v>233200</v>
      </c>
    </row>
    <row r="23" spans="1:5" x14ac:dyDescent="0.25">
      <c r="A23" s="2">
        <v>19</v>
      </c>
      <c r="B23" s="2" t="s">
        <v>25</v>
      </c>
      <c r="C23" s="2">
        <v>2400</v>
      </c>
      <c r="D23" s="2">
        <v>90</v>
      </c>
      <c r="E23" s="2">
        <f t="shared" si="0"/>
        <v>216000</v>
      </c>
    </row>
    <row r="24" spans="1:5" x14ac:dyDescent="0.25">
      <c r="A24" s="2">
        <v>20</v>
      </c>
      <c r="B24" s="2" t="s">
        <v>26</v>
      </c>
      <c r="C24" s="2">
        <v>6</v>
      </c>
      <c r="D24" s="2">
        <v>2500</v>
      </c>
      <c r="E24" s="2">
        <f t="shared" si="0"/>
        <v>15000</v>
      </c>
    </row>
    <row r="25" spans="1:5" ht="30" x14ac:dyDescent="0.25">
      <c r="A25" s="2">
        <v>21</v>
      </c>
      <c r="B25" s="4" t="s">
        <v>29</v>
      </c>
      <c r="C25" s="2">
        <v>8</v>
      </c>
      <c r="D25" s="2">
        <v>1200</v>
      </c>
      <c r="E25" s="2">
        <f t="shared" si="0"/>
        <v>9600</v>
      </c>
    </row>
    <row r="26" spans="1:5" x14ac:dyDescent="0.25">
      <c r="A26" s="2">
        <v>22</v>
      </c>
      <c r="B26" s="4" t="s">
        <v>27</v>
      </c>
      <c r="C26" s="2">
        <v>2</v>
      </c>
      <c r="D26" s="2">
        <v>2000</v>
      </c>
      <c r="E26" s="2">
        <f t="shared" ref="E26:E29" si="1">C26*D26</f>
        <v>4000</v>
      </c>
    </row>
    <row r="27" spans="1:5" x14ac:dyDescent="0.25">
      <c r="A27" s="2">
        <v>23</v>
      </c>
      <c r="B27" s="4" t="s">
        <v>28</v>
      </c>
      <c r="C27" s="2">
        <v>2</v>
      </c>
      <c r="D27" s="2">
        <v>12000</v>
      </c>
      <c r="E27" s="2">
        <f t="shared" si="1"/>
        <v>24000</v>
      </c>
    </row>
    <row r="28" spans="1:5" x14ac:dyDescent="0.25">
      <c r="A28" s="2">
        <v>24</v>
      </c>
      <c r="B28" s="4" t="s">
        <v>31</v>
      </c>
      <c r="C28" s="2">
        <v>1</v>
      </c>
      <c r="D28" s="2">
        <v>1500</v>
      </c>
      <c r="E28" s="2">
        <f t="shared" si="1"/>
        <v>1500</v>
      </c>
    </row>
    <row r="29" spans="1:5" ht="30" x14ac:dyDescent="0.25">
      <c r="A29" s="2">
        <v>25</v>
      </c>
      <c r="B29" s="4" t="s">
        <v>32</v>
      </c>
      <c r="C29" s="2">
        <v>1</v>
      </c>
      <c r="D29" s="2">
        <v>70000</v>
      </c>
      <c r="E29" s="2">
        <f t="shared" si="1"/>
        <v>70000</v>
      </c>
    </row>
    <row r="30" spans="1:5" x14ac:dyDescent="0.25">
      <c r="A30" s="6" t="s">
        <v>15</v>
      </c>
      <c r="B30" s="1"/>
      <c r="C30" s="1"/>
      <c r="D30" s="1"/>
      <c r="E30" s="11">
        <f>SUM(E5:E29)</f>
        <v>5188100</v>
      </c>
    </row>
    <row r="31" spans="1:5" x14ac:dyDescent="0.25">
      <c r="E31" s="7" t="s">
        <v>16</v>
      </c>
    </row>
    <row r="32" spans="1:5" ht="24.75" customHeight="1" x14ac:dyDescent="0.25">
      <c r="E32" s="12" t="s">
        <v>35</v>
      </c>
    </row>
    <row r="33" spans="2:5" x14ac:dyDescent="0.25">
      <c r="B33" s="17" t="s">
        <v>36</v>
      </c>
      <c r="C33" s="17"/>
      <c r="D33" s="17"/>
      <c r="E33" s="12"/>
    </row>
    <row r="34" spans="2:5" x14ac:dyDescent="0.25">
      <c r="B34" s="18" t="s">
        <v>34</v>
      </c>
      <c r="C34" s="18"/>
      <c r="D34" s="18"/>
    </row>
  </sheetData>
  <mergeCells count="4">
    <mergeCell ref="A1:E1"/>
    <mergeCell ref="A2:E2"/>
    <mergeCell ref="B33:D33"/>
    <mergeCell ref="B34:D3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СКУД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 Vostrikov</dc:creator>
  <cp:lastModifiedBy>Denis Vostrikov</cp:lastModifiedBy>
  <dcterms:created xsi:type="dcterms:W3CDTF">2026-09-02T08:56:15Z</dcterms:created>
  <dcterms:modified xsi:type="dcterms:W3CDTF">2026-10-06T13:19:04Z</dcterms:modified>
</cp:coreProperties>
</file>